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675" yWindow="75" windowWidth="11415" windowHeight="4860"/>
  </bookViews>
  <sheets>
    <sheet name="Simulation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15</definedName>
    <definedName name="solver_vol" localSheetId="0" hidden="1">0</definedName>
    <definedName name="solveri_ISpPars_B9" localSheetId="0" hidden="1">"RiskSolver.UI.Charts.InputDlgPars:-1000001;1;1;29;26;42;43;0;90;90;0;0;0;0;1;"</definedName>
  </definedNames>
  <calcPr calcId="162913"/>
</workbook>
</file>

<file path=xl/calcChain.xml><?xml version="1.0" encoding="utf-8"?>
<calcChain xmlns="http://schemas.openxmlformats.org/spreadsheetml/2006/main">
  <c r="B6" i="1" l="1"/>
  <c r="B9" i="1"/>
  <c r="B13" i="1" l="1"/>
  <c r="B14" i="1" s="1"/>
  <c r="B12" i="1"/>
  <c r="B15" i="1" l="1"/>
  <c r="B16" i="1"/>
</calcChain>
</file>

<file path=xl/sharedStrings.xml><?xml version="1.0" encoding="utf-8"?>
<sst xmlns="http://schemas.openxmlformats.org/spreadsheetml/2006/main" count="14" uniqueCount="14">
  <si>
    <t>Gross Profit per Unit</t>
  </si>
  <si>
    <t>Holding Cost per Unit</t>
  </si>
  <si>
    <t>Shortage Cost per Unit</t>
  </si>
  <si>
    <t xml:space="preserve">Galaxy Co. </t>
  </si>
  <si>
    <t>Parameters</t>
  </si>
  <si>
    <t>Wholesale Price</t>
  </si>
  <si>
    <t>Retail Price</t>
  </si>
  <si>
    <t>Monthly Demand</t>
  </si>
  <si>
    <t>Model</t>
  </si>
  <si>
    <t>Monthly Holding Cost</t>
  </si>
  <si>
    <t>Monthly Shortage Cost</t>
  </si>
  <si>
    <t>Monthly Net Profit</t>
  </si>
  <si>
    <t>Unmet Demand</t>
  </si>
  <si>
    <t>Excess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</si>
</sst>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44" formatCode="_(&quot;$&quot;* #,##0.00_);_(&quot;$&quot;* \(#,##0.00\);_(&quot;$&quot;* &quot;-&quot;??_);_(@_)"/>
    <numFmt numFmtId="170" formatCode="&quot;$&quot;#,##0.00"/>
    <numFmt numFmtId="172" formatCode="&quot;$&quot;#,##0"/>
  </numFmts>
  <fonts count="5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2" fillId="0" borderId="0" xfId="0" applyFont="1"/>
    <xf numFmtId="5" fontId="2" fillId="0" borderId="0" xfId="0" applyNumberFormat="1" applyFont="1" applyAlignment="1">
      <alignment horizontal="right"/>
    </xf>
    <xf numFmtId="0" fontId="4" fillId="0" borderId="0" xfId="0" applyFont="1"/>
    <xf numFmtId="1" fontId="2" fillId="0" borderId="0" xfId="0" applyNumberFormat="1" applyFont="1" applyAlignment="1">
      <alignment horizontal="right"/>
    </xf>
    <xf numFmtId="170" fontId="2" fillId="0" borderId="0" xfId="1" applyNumberFormat="1" applyFont="1"/>
    <xf numFmtId="172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zoomScaleNormal="100" workbookViewId="0">
      <selection activeCell="L4" sqref="L4"/>
    </sheetView>
  </sheetViews>
  <sheetFormatPr defaultColWidth="10.7109375" defaultRowHeight="15.75"/>
  <cols>
    <col min="1" max="1" width="21.5703125" style="2" bestFit="1" customWidth="1"/>
    <col min="2" max="2" width="21.42578125" style="2" customWidth="1"/>
    <col min="3" max="3" width="12.28515625" style="2" customWidth="1"/>
    <col min="4" max="4" width="12.42578125" style="2" bestFit="1" customWidth="1"/>
    <col min="5" max="5" width="14.42578125" style="2" customWidth="1"/>
    <col min="6" max="6" width="14.85546875" style="2" bestFit="1" customWidth="1"/>
    <col min="7" max="7" width="10.28515625" style="2" customWidth="1"/>
    <col min="8" max="16384" width="10.7109375" style="2"/>
  </cols>
  <sheetData>
    <row r="1" spans="1:2" ht="18.75">
      <c r="A1" s="1" t="s">
        <v>3</v>
      </c>
    </row>
    <row r="3" spans="1:2">
      <c r="A3" s="4" t="s">
        <v>4</v>
      </c>
    </row>
    <row r="4" spans="1:2">
      <c r="A4" s="2" t="s">
        <v>5</v>
      </c>
      <c r="B4" s="3">
        <v>75</v>
      </c>
    </row>
    <row r="5" spans="1:2">
      <c r="A5" s="2" t="s">
        <v>6</v>
      </c>
      <c r="B5" s="3">
        <v>125</v>
      </c>
    </row>
    <row r="6" spans="1:2">
      <c r="A6" s="2" t="s">
        <v>0</v>
      </c>
      <c r="B6" s="3">
        <f>B5-B4</f>
        <v>50</v>
      </c>
    </row>
    <row r="7" spans="1:2">
      <c r="A7" s="2" t="s">
        <v>1</v>
      </c>
      <c r="B7" s="3">
        <v>15</v>
      </c>
    </row>
    <row r="8" spans="1:2">
      <c r="A8" s="2" t="s">
        <v>2</v>
      </c>
      <c r="B8" s="3">
        <v>30</v>
      </c>
    </row>
    <row r="9" spans="1:2">
      <c r="A9" s="2" t="s">
        <v>7</v>
      </c>
      <c r="B9" s="5">
        <f ca="1">_xll.PsiNormal(100,20)</f>
        <v>67.933840632097557</v>
      </c>
    </row>
    <row r="10" spans="1:2">
      <c r="B10" s="5"/>
    </row>
    <row r="11" spans="1:2">
      <c r="A11" s="4" t="s">
        <v>8</v>
      </c>
      <c r="B11" s="3"/>
    </row>
    <row r="12" spans="1:2">
      <c r="A12" s="2" t="s">
        <v>12</v>
      </c>
      <c r="B12" s="5">
        <f ca="1">IF(B9&gt;100,B9-100,0) + _xll.PsiOutput()</f>
        <v>0</v>
      </c>
    </row>
    <row r="13" spans="1:2">
      <c r="A13" s="2" t="s">
        <v>13</v>
      </c>
      <c r="B13" s="5">
        <f ca="1">IF(B9&lt;100,100-B9,0)</f>
        <v>32.066159367902443</v>
      </c>
    </row>
    <row r="14" spans="1:2">
      <c r="A14" s="2" t="s">
        <v>9</v>
      </c>
      <c r="B14" s="7">
        <f ca="1">B13*B7</f>
        <v>480.99239051853664</v>
      </c>
    </row>
    <row r="15" spans="1:2">
      <c r="A15" s="2" t="s">
        <v>10</v>
      </c>
      <c r="B15" s="7">
        <f ca="1">B12*B8</f>
        <v>0</v>
      </c>
    </row>
    <row r="16" spans="1:2">
      <c r="A16" s="2" t="s">
        <v>11</v>
      </c>
      <c r="B16" s="6">
        <f ca="1">(B6*MIN(B9,100))-B14-B15 + _xll.PsiOutput()</f>
        <v>2915.6996410863412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Simulation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Jeff Ohlmann</cp:lastModifiedBy>
  <dcterms:created xsi:type="dcterms:W3CDTF">1997-06-03T14:30:43Z</dcterms:created>
  <dcterms:modified xsi:type="dcterms:W3CDTF">2015-09-28T05:11:09Z</dcterms:modified>
</cp:coreProperties>
</file>